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server3\обмен\_С А Й Т - для размещения\2022_11_25\откр бюджет - составление проекта - на 2023\"/>
    </mc:Choice>
  </mc:AlternateContent>
  <bookViews>
    <workbookView xWindow="-120" yWindow="-120" windowWidth="29040" windowHeight="15840"/>
  </bookViews>
  <sheets>
    <sheet name="Лист1" sheetId="1" r:id="rId1"/>
  </sheet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I18" i="1"/>
  <c r="H18" i="1"/>
  <c r="H5" i="1"/>
  <c r="K19" i="1" l="1"/>
  <c r="J19" i="1"/>
  <c r="G19" i="1"/>
  <c r="E19" i="1"/>
  <c r="C19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I19" i="1" l="1"/>
</calcChain>
</file>

<file path=xl/sharedStrings.xml><?xml version="1.0" encoding="utf-8"?>
<sst xmlns="http://schemas.openxmlformats.org/spreadsheetml/2006/main" count="58" uniqueCount="45">
  <si>
    <t>тыс. руб.</t>
  </si>
  <si>
    <t>№</t>
  </si>
  <si>
    <t>плановый период 2024 года</t>
  </si>
  <si>
    <t>Наименование муниципальной программы</t>
  </si>
  <si>
    <t>2021 год</t>
  </si>
  <si>
    <t>Муниципальная программа "Развитие систем образования, молодежной политики, отдыха, оздоровления и занятости несовершеннолетних в Грязовецком муниципальном районе на 2021-2025 годы"</t>
  </si>
  <si>
    <t>Муниципальная программа "Развитие сферы культуры Грязовецкого муниципального района на 2020 -2024 годы"</t>
  </si>
  <si>
    <t>Муниципальная программа "Совершенствование сферы культуры Грязовецкого муниципального района на 2020-2024 годы"</t>
  </si>
  <si>
    <t xml:space="preserve"> Муниципальная программа "Комплексное развитие сельских территорий Грязовецкого муниципального района Вологодской области на 2021-2025 годы"</t>
  </si>
  <si>
    <t>Муниципальная программа "Развитие физической культуры и спорта в Грязовецком муниципальном районе на 2021-2025 годы"</t>
  </si>
  <si>
    <t>Муниципальная программа "Развитие жилищного строительства и коммунальной инфраструктуры Грязовецкого муниципального района на 2021-2025 годы"</t>
  </si>
  <si>
    <t>Муниципальная программа "Развитие сети автомобильных дорог местного значения и обеспечение транспортного обслуживания населения в Грязовецком муниципальном районе на 2021-2025 годы"</t>
  </si>
  <si>
    <t>Муниципальная программа "Поддержка малого и среднего предпринимательства в Грязовецком муниципальном районе на 2021-2025 годы"</t>
  </si>
  <si>
    <t>Муниципальная программа "Оздоровление окружающей среды в Грязовецком муниципальном районе на 2021-2025 годы"</t>
  </si>
  <si>
    <t>Муниципальная программа "Обеспечение профилактики правонарушений, безопасности населения и территории в Грязовецком муниципальном районе на 2021-2025 годы"</t>
  </si>
  <si>
    <t>Муниципальная программа "Управление муниципальными финансами Грязовецкого муниципального района на 2021-2025 годы"</t>
  </si>
  <si>
    <t>Муниципальная программа "Совершенствование муниципального управления в Грязовецком муниципальном районе на 2020-2024 годы"</t>
  </si>
  <si>
    <t>Муниципальная программа "Формирование современной городской среды на территории Грязовецкого муниципального райлона на 2021-2024 годы"</t>
  </si>
  <si>
    <t>Муниципальная программа "Старшее поколение" на 2021 - 2025 годы</t>
  </si>
  <si>
    <t xml:space="preserve">Муниципальная программа "Совершенствование управления муниципальным имуществом и земельными ресурсами в Грязовецком муниципальном районе на 2020-2024 годы" </t>
  </si>
  <si>
    <t>ИТОГО</t>
  </si>
  <si>
    <t xml:space="preserve">Сведения о расходах проекта бюджета  по муниципальным программам Грязовецкого муниципального округа на 2023 год  в сравнении с  ожидаемым исполнением за 2022 год и отчетом за 2021 год </t>
  </si>
  <si>
    <t>Отчет 2021 года и ожидаемое исполнение 2022 года</t>
  </si>
  <si>
    <t>2022 год</t>
  </si>
  <si>
    <t xml:space="preserve"> 2023 год </t>
  </si>
  <si>
    <t>Отношение  2023 года, к   2021 году, %</t>
  </si>
  <si>
    <t>Отношение  2023 года, к  2022 году, %</t>
  </si>
  <si>
    <t>Муниципальная программа "Управление муниципальными финансами Грязовецкого муниципального района на 2021-2025гг"</t>
  </si>
  <si>
    <t xml:space="preserve">Проект бюджета на 2023 год </t>
  </si>
  <si>
    <t>Муниципальная программа "Развитие систем образования, молодежной политики, отдыха, оздоровления и занятости несовершеннолетних в Грязовецком муниципальном округе на 2023-2028 годы"</t>
  </si>
  <si>
    <t>Муниципальная программа «Совершенствование сферы культуры Грязовецкого муниципального округа на 2023-2028 годы»</t>
  </si>
  <si>
    <t xml:space="preserve"> Муниципальная программа "Комплексное развитие сельских территорий Грязовецкого муниципального округа Вологодской области на 2023-2028 годы"</t>
  </si>
  <si>
    <t>Муниципальная программа  "Развитие физической культуры и спорта в Грязовецком муниципальном округе на 2023-2028 годы"</t>
  </si>
  <si>
    <t>Муниципальная программа "Развитие жилищного строительства и коммунальной инфраструктуры Грязовецкого муниципального округа на 2023-2028 годы"</t>
  </si>
  <si>
    <t>Муниципальная программа "Развитие сети автомобильных дорог местного значения и обеспечение транспортного обслуживания населения в Грязовецком муниципальном округе на 2023-2028 годы"</t>
  </si>
  <si>
    <t>Муниципальная программа «Поддержка социально ориентированных некоммерческих организаций и граждан старшего поколения в Грязовецком муниципальном округе на 2023-2028 годы»</t>
  </si>
  <si>
    <t>Муниципальная программа "Содействие развитию предпринимательства и торговли в Грязовецком муниципальном округе Вологодской области на 2023-2028 годы"</t>
  </si>
  <si>
    <t>Муниципальная программа «Охрана окружающей среды в Грязовецком муниципальном округе на 2023-2028 годы»</t>
  </si>
  <si>
    <t>Муниципальная программа "Обеспечение профилактики правонарушений, безопасности населения и территории в Грязовецком муниципальном округе на 2023 – 2028 годы"</t>
  </si>
  <si>
    <t>Муниципальная программа "Благоустройство территории Грязовецкого муниципального округа на 2023-2030 годы"</t>
  </si>
  <si>
    <t>Муниципальная программа "Управление муниципальными финансами  Грязовецкого муниципального округа  на 2023-2028 годы"</t>
  </si>
  <si>
    <t xml:space="preserve">Муниципальная программа "Совершенствование управления муниципальным имуществом  и земельными ресурсами Грязовецкого муниципального округа на 2023-2028 годы" </t>
  </si>
  <si>
    <t>Муниципальная программа "Совершенствование муниципального управления в Грязовецком муниципальном округе на 2023-2028 годы"</t>
  </si>
  <si>
    <t>Муниципальная программа "Формирование современной городской среды на территории Грязовецкого муниципального района на 2021-2024 годы"</t>
  </si>
  <si>
    <t>плановый период 2025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</si>
</sst>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zoomScale="90" zoomScaleNormal="90" workbookViewId="0">
      <selection sqref="A1:K1"/>
    </sheetView>
  </sheetViews>
  <sheetFormatPr defaultRowHeight="15" x14ac:dyDescent="0.25"/>
  <cols>
    <col min="1" max="1" width="5.140625" customWidth="1"/>
    <col min="2" max="2" width="40.85546875" customWidth="1"/>
    <col min="3" max="3" width="15.7109375" customWidth="1"/>
    <col min="4" max="4" width="45.140625" customWidth="1"/>
    <col min="5" max="5" width="14.85546875" customWidth="1"/>
    <col min="6" max="6" width="41.7109375" customWidth="1"/>
    <col min="7" max="11" width="14" customWidth="1"/>
  </cols>
  <sheetData>
    <row r="1" spans="1:11" ht="15.75" customHeight="1" x14ac:dyDescent="0.25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.75" x14ac:dyDescent="0.25">
      <c r="A2" s="1"/>
      <c r="B2" s="1"/>
      <c r="C2" s="1"/>
      <c r="D2" s="1"/>
      <c r="E2" s="1"/>
      <c r="F2" s="1"/>
      <c r="G2" s="1"/>
      <c r="H2" s="2"/>
      <c r="K2" s="2" t="s">
        <v>0</v>
      </c>
    </row>
    <row r="3" spans="1:11" ht="15.75" x14ac:dyDescent="0.25">
      <c r="A3" s="24" t="s">
        <v>1</v>
      </c>
      <c r="B3" s="28" t="s">
        <v>22</v>
      </c>
      <c r="C3" s="28"/>
      <c r="D3" s="28"/>
      <c r="E3" s="28"/>
      <c r="F3" s="29" t="s">
        <v>28</v>
      </c>
      <c r="G3" s="30"/>
      <c r="H3" s="24" t="s">
        <v>25</v>
      </c>
      <c r="I3" s="24" t="s">
        <v>26</v>
      </c>
      <c r="J3" s="24" t="s">
        <v>2</v>
      </c>
      <c r="K3" s="24" t="s">
        <v>44</v>
      </c>
    </row>
    <row r="4" spans="1:11" ht="31.5" customHeight="1" x14ac:dyDescent="0.25">
      <c r="A4" s="27"/>
      <c r="B4" s="3" t="s">
        <v>3</v>
      </c>
      <c r="C4" s="4" t="s">
        <v>4</v>
      </c>
      <c r="D4" s="4" t="s">
        <v>3</v>
      </c>
      <c r="E4" s="4" t="s">
        <v>23</v>
      </c>
      <c r="F4" s="3" t="s">
        <v>3</v>
      </c>
      <c r="G4" s="3" t="s">
        <v>24</v>
      </c>
      <c r="H4" s="27"/>
      <c r="I4" s="27"/>
      <c r="J4" s="25"/>
      <c r="K4" s="25"/>
    </row>
    <row r="5" spans="1:11" ht="90" x14ac:dyDescent="0.25">
      <c r="A5" s="3">
        <v>1</v>
      </c>
      <c r="B5" s="5" t="s">
        <v>5</v>
      </c>
      <c r="C5" s="6">
        <v>592529.69999999995</v>
      </c>
      <c r="D5" s="5" t="s">
        <v>5</v>
      </c>
      <c r="E5" s="3">
        <v>730732.8</v>
      </c>
      <c r="F5" s="5" t="s">
        <v>29</v>
      </c>
      <c r="G5" s="7">
        <v>681679.5</v>
      </c>
      <c r="H5" s="8">
        <f>G5/C5*100</f>
        <v>115.04562556104783</v>
      </c>
      <c r="I5" s="9">
        <f>G5/E5*100</f>
        <v>93.287108502588083</v>
      </c>
      <c r="J5" s="7">
        <v>687188</v>
      </c>
      <c r="K5" s="7">
        <v>704980.7</v>
      </c>
    </row>
    <row r="6" spans="1:11" ht="60" x14ac:dyDescent="0.25">
      <c r="A6" s="10">
        <v>2</v>
      </c>
      <c r="B6" s="5" t="s">
        <v>6</v>
      </c>
      <c r="C6" s="11">
        <v>98657.7</v>
      </c>
      <c r="D6" s="12" t="s">
        <v>7</v>
      </c>
      <c r="E6" s="3">
        <v>191804.6</v>
      </c>
      <c r="F6" s="13" t="s">
        <v>30</v>
      </c>
      <c r="G6" s="14">
        <v>120759.2</v>
      </c>
      <c r="H6" s="8">
        <f t="shared" ref="H6:H18" si="0">G6/C6*100</f>
        <v>122.40220479496277</v>
      </c>
      <c r="I6" s="9">
        <f t="shared" ref="I6:I18" si="1">G6/E6*100</f>
        <v>62.959491065386331</v>
      </c>
      <c r="J6" s="7">
        <v>112033.3</v>
      </c>
      <c r="K6" s="7">
        <v>112359.5</v>
      </c>
    </row>
    <row r="7" spans="1:11" ht="60" x14ac:dyDescent="0.25">
      <c r="A7" s="10">
        <v>3</v>
      </c>
      <c r="B7" s="13" t="s">
        <v>8</v>
      </c>
      <c r="C7" s="15">
        <v>2311</v>
      </c>
      <c r="D7" s="12" t="s">
        <v>8</v>
      </c>
      <c r="E7" s="3">
        <v>1918.6</v>
      </c>
      <c r="F7" s="13" t="s">
        <v>31</v>
      </c>
      <c r="G7" s="7">
        <v>25599</v>
      </c>
      <c r="H7" s="8">
        <f t="shared" si="0"/>
        <v>1107.7022933794892</v>
      </c>
      <c r="I7" s="9">
        <f t="shared" si="1"/>
        <v>1334.2541436464089</v>
      </c>
      <c r="J7" s="7">
        <v>80.900000000000006</v>
      </c>
      <c r="K7" s="7">
        <v>80.900000000000006</v>
      </c>
    </row>
    <row r="8" spans="1:11" ht="60" x14ac:dyDescent="0.25">
      <c r="A8" s="10">
        <v>4</v>
      </c>
      <c r="B8" s="5" t="s">
        <v>9</v>
      </c>
      <c r="C8" s="6">
        <v>41996.3</v>
      </c>
      <c r="D8" s="5" t="s">
        <v>9</v>
      </c>
      <c r="E8" s="3">
        <v>68665.100000000006</v>
      </c>
      <c r="F8" s="13" t="s">
        <v>32</v>
      </c>
      <c r="G8" s="7">
        <v>74398.5</v>
      </c>
      <c r="H8" s="8">
        <f t="shared" si="0"/>
        <v>177.15489221669526</v>
      </c>
      <c r="I8" s="9">
        <f t="shared" si="1"/>
        <v>108.34980215568024</v>
      </c>
      <c r="J8" s="7">
        <v>54124.800000000003</v>
      </c>
      <c r="K8" s="7">
        <v>54454.8</v>
      </c>
    </row>
    <row r="9" spans="1:11" ht="60" x14ac:dyDescent="0.25">
      <c r="A9" s="10">
        <v>5</v>
      </c>
      <c r="B9" s="5" t="s">
        <v>10</v>
      </c>
      <c r="C9" s="6">
        <v>76162.899999999994</v>
      </c>
      <c r="D9" s="5" t="s">
        <v>10</v>
      </c>
      <c r="E9" s="16">
        <v>157933.5</v>
      </c>
      <c r="F9" s="13" t="s">
        <v>33</v>
      </c>
      <c r="G9" s="14">
        <v>225044.2</v>
      </c>
      <c r="H9" s="8">
        <f t="shared" si="0"/>
        <v>295.47745687204667</v>
      </c>
      <c r="I9" s="9">
        <f t="shared" si="1"/>
        <v>142.49301129905942</v>
      </c>
      <c r="J9" s="7">
        <v>33772.9</v>
      </c>
      <c r="K9" s="7">
        <v>24131.1</v>
      </c>
    </row>
    <row r="10" spans="1:11" ht="75" x14ac:dyDescent="0.25">
      <c r="A10" s="10">
        <v>6</v>
      </c>
      <c r="B10" s="5" t="s">
        <v>11</v>
      </c>
      <c r="C10" s="6">
        <v>125037.1</v>
      </c>
      <c r="D10" s="5" t="s">
        <v>11</v>
      </c>
      <c r="E10" s="8">
        <v>174197.4</v>
      </c>
      <c r="F10" s="13" t="s">
        <v>34</v>
      </c>
      <c r="G10" s="7">
        <v>49492</v>
      </c>
      <c r="H10" s="8">
        <f t="shared" si="0"/>
        <v>39.581852106294853</v>
      </c>
      <c r="I10" s="9">
        <f t="shared" si="1"/>
        <v>28.411445865437717</v>
      </c>
      <c r="J10" s="7">
        <v>51361.1</v>
      </c>
      <c r="K10" s="7">
        <v>53192.1</v>
      </c>
    </row>
    <row r="11" spans="1:11" ht="60" x14ac:dyDescent="0.25">
      <c r="A11" s="10">
        <v>7</v>
      </c>
      <c r="B11" s="5" t="s">
        <v>12</v>
      </c>
      <c r="C11" s="15">
        <v>150.80000000000001</v>
      </c>
      <c r="D11" s="5" t="s">
        <v>12</v>
      </c>
      <c r="E11" s="16">
        <v>220.3</v>
      </c>
      <c r="F11" s="13" t="s">
        <v>36</v>
      </c>
      <c r="G11" s="14">
        <v>1664.8</v>
      </c>
      <c r="H11" s="8">
        <f t="shared" si="0"/>
        <v>1103.9787798408486</v>
      </c>
      <c r="I11" s="9">
        <f t="shared" si="1"/>
        <v>755.69677712210614</v>
      </c>
      <c r="J11" s="14">
        <v>1664.8</v>
      </c>
      <c r="K11" s="14">
        <v>1664.8</v>
      </c>
    </row>
    <row r="12" spans="1:11" ht="45" x14ac:dyDescent="0.25">
      <c r="A12" s="10">
        <v>8</v>
      </c>
      <c r="B12" s="5" t="s">
        <v>13</v>
      </c>
      <c r="C12" s="6">
        <v>1963.7</v>
      </c>
      <c r="D12" s="5" t="s">
        <v>13</v>
      </c>
      <c r="E12" s="16">
        <v>3695.8</v>
      </c>
      <c r="F12" s="13" t="s">
        <v>37</v>
      </c>
      <c r="G12" s="14">
        <v>17788</v>
      </c>
      <c r="H12" s="8">
        <f t="shared" si="0"/>
        <v>905.84101441156997</v>
      </c>
      <c r="I12" s="9">
        <f t="shared" si="1"/>
        <v>481.30310081714373</v>
      </c>
      <c r="J12" s="7">
        <v>50836.2</v>
      </c>
      <c r="K12" s="9">
        <v>1160</v>
      </c>
    </row>
    <row r="13" spans="1:11" ht="75" x14ac:dyDescent="0.25">
      <c r="A13" s="10">
        <v>9</v>
      </c>
      <c r="B13" s="5" t="s">
        <v>14</v>
      </c>
      <c r="C13" s="15">
        <v>3834</v>
      </c>
      <c r="D13" s="5" t="s">
        <v>14</v>
      </c>
      <c r="E13" s="3">
        <v>4006.9</v>
      </c>
      <c r="F13" s="13" t="s">
        <v>38</v>
      </c>
      <c r="G13" s="7">
        <v>10958.2</v>
      </c>
      <c r="H13" s="8">
        <f t="shared" si="0"/>
        <v>285.81637976004174</v>
      </c>
      <c r="I13" s="9">
        <f t="shared" si="1"/>
        <v>273.48324140857022</v>
      </c>
      <c r="J13" s="7">
        <v>10797.4</v>
      </c>
      <c r="K13" s="7">
        <v>10894.5</v>
      </c>
    </row>
    <row r="14" spans="1:11" ht="45" x14ac:dyDescent="0.25">
      <c r="A14" s="10">
        <v>10</v>
      </c>
      <c r="B14" s="5" t="s">
        <v>27</v>
      </c>
      <c r="C14" s="6">
        <v>99343.4</v>
      </c>
      <c r="D14" s="5" t="s">
        <v>15</v>
      </c>
      <c r="E14" s="16">
        <v>137179.29999999999</v>
      </c>
      <c r="F14" s="5" t="s">
        <v>40</v>
      </c>
      <c r="G14" s="7">
        <v>33504.400000000001</v>
      </c>
      <c r="H14" s="8">
        <f t="shared" si="0"/>
        <v>33.72584389098823</v>
      </c>
      <c r="I14" s="9">
        <f t="shared" si="1"/>
        <v>24.423801550233897</v>
      </c>
      <c r="J14" s="7">
        <v>33504.6</v>
      </c>
      <c r="K14" s="7">
        <v>33504.400000000001</v>
      </c>
    </row>
    <row r="15" spans="1:11" ht="55.7" customHeight="1" x14ac:dyDescent="0.25">
      <c r="A15" s="10">
        <v>11</v>
      </c>
      <c r="B15" s="5" t="s">
        <v>16</v>
      </c>
      <c r="C15" s="6">
        <v>101768.9</v>
      </c>
      <c r="D15" s="5" t="s">
        <v>16</v>
      </c>
      <c r="E15" s="3">
        <v>128292.6</v>
      </c>
      <c r="F15" s="5" t="s">
        <v>42</v>
      </c>
      <c r="G15" s="7">
        <v>173203.9</v>
      </c>
      <c r="H15" s="8">
        <f t="shared" si="0"/>
        <v>170.1933498347727</v>
      </c>
      <c r="I15" s="9">
        <f t="shared" si="1"/>
        <v>135.00692947215973</v>
      </c>
      <c r="J15" s="7">
        <v>157473.4</v>
      </c>
      <c r="K15" s="7">
        <v>158939.20000000001</v>
      </c>
    </row>
    <row r="16" spans="1:11" ht="63.6" customHeight="1" x14ac:dyDescent="0.25">
      <c r="A16" s="10">
        <v>12</v>
      </c>
      <c r="B16" s="12" t="s">
        <v>43</v>
      </c>
      <c r="C16" s="10">
        <v>4653.6000000000004</v>
      </c>
      <c r="D16" s="12" t="s">
        <v>17</v>
      </c>
      <c r="E16" s="14">
        <v>7491.8</v>
      </c>
      <c r="F16" s="12" t="s">
        <v>39</v>
      </c>
      <c r="G16" s="14">
        <v>55953.5</v>
      </c>
      <c r="H16" s="8">
        <f t="shared" si="0"/>
        <v>1202.3702080110022</v>
      </c>
      <c r="I16" s="9">
        <f t="shared" si="1"/>
        <v>746.8632371392722</v>
      </c>
      <c r="J16" s="7">
        <v>44350.3</v>
      </c>
      <c r="K16" s="7">
        <v>40744.6</v>
      </c>
    </row>
    <row r="17" spans="1:11" ht="75" x14ac:dyDescent="0.25">
      <c r="A17" s="10">
        <v>14</v>
      </c>
      <c r="B17" s="12" t="s">
        <v>18</v>
      </c>
      <c r="C17" s="17">
        <v>1197.8</v>
      </c>
      <c r="D17" s="12" t="s">
        <v>18</v>
      </c>
      <c r="E17" s="7">
        <v>1204.9000000000001</v>
      </c>
      <c r="F17" s="12" t="s">
        <v>35</v>
      </c>
      <c r="G17" s="16">
        <v>1116</v>
      </c>
      <c r="H17" s="8">
        <f t="shared" si="0"/>
        <v>93.170813157455328</v>
      </c>
      <c r="I17" s="9">
        <f t="shared" si="1"/>
        <v>92.621794339779228</v>
      </c>
      <c r="J17" s="14">
        <v>1116</v>
      </c>
      <c r="K17" s="14">
        <v>1116</v>
      </c>
    </row>
    <row r="18" spans="1:11" ht="75" x14ac:dyDescent="0.25">
      <c r="A18" s="10">
        <v>15</v>
      </c>
      <c r="B18" s="12" t="s">
        <v>19</v>
      </c>
      <c r="C18" s="17">
        <v>18774</v>
      </c>
      <c r="D18" s="12" t="s">
        <v>19</v>
      </c>
      <c r="E18" s="7">
        <v>12530.2</v>
      </c>
      <c r="F18" s="12" t="s">
        <v>41</v>
      </c>
      <c r="G18" s="3">
        <v>20074.7</v>
      </c>
      <c r="H18" s="16">
        <f t="shared" si="0"/>
        <v>106.92819857249387</v>
      </c>
      <c r="I18" s="14">
        <f t="shared" si="1"/>
        <v>160.21053135624331</v>
      </c>
      <c r="J18" s="7">
        <v>19302</v>
      </c>
      <c r="K18" s="7">
        <v>19302</v>
      </c>
    </row>
    <row r="19" spans="1:11" ht="18.75" x14ac:dyDescent="0.3">
      <c r="A19" s="18"/>
      <c r="B19" s="19" t="s">
        <v>20</v>
      </c>
      <c r="C19" s="20">
        <f>SUM(C5:C18)</f>
        <v>1168380.9000000001</v>
      </c>
      <c r="D19" s="20"/>
      <c r="E19" s="20">
        <f>SUM(E4:E18)</f>
        <v>1619873.8</v>
      </c>
      <c r="F19" s="20"/>
      <c r="G19" s="20">
        <f>SUM(G5:G18)</f>
        <v>1491235.8999999997</v>
      </c>
      <c r="H19" s="22">
        <f>G19/C19*100</f>
        <v>127.63268382767978</v>
      </c>
      <c r="I19" s="23">
        <f>G19/E19*100</f>
        <v>92.058770257287932</v>
      </c>
      <c r="J19" s="21">
        <f>SUM(J5:J18)</f>
        <v>1257605.7000000002</v>
      </c>
      <c r="K19" s="21">
        <f>SUM(K5:K18)</f>
        <v>1216524.6000000001</v>
      </c>
    </row>
  </sheetData>
  <mergeCells count="8">
    <mergeCell ref="J3:J4"/>
    <mergeCell ref="K3:K4"/>
    <mergeCell ref="A1:K1"/>
    <mergeCell ref="A3:A4"/>
    <mergeCell ref="B3:E3"/>
    <mergeCell ref="F3:G3"/>
    <mergeCell ref="H3:H4"/>
    <mergeCell ref="I3:I4"/>
  </mergeCells>
  <pageMargins left="0.7" right="0.7" top="0.75" bottom="0.75" header="0.3" footer="0.3"/>
  <pageSetup paperSize="9" scale="56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Н.К. Абакумкина</cp:lastModifiedBy>
  <cp:lastPrinted>2022-11-22T07:54:07Z</cp:lastPrinted>
  <dcterms:created xsi:type="dcterms:W3CDTF">2021-11-24T05:42:11Z</dcterms:created>
  <dcterms:modified xsi:type="dcterms:W3CDTF">2022-11-24T14:23:32Z</dcterms:modified>
</cp:coreProperties>
</file>