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Лист1" sheetId="1" r:id="rId1"/>
  </sheets>
  <definedNames>
    <definedName name="__bookmark_4">#REF!</definedName>
  </definedNames>
  <calcPr fullCalcOnLoad="1"/>
</workbook>
</file>

<file path=xl/sharedStrings.xml><?xml version="1.0" encoding="utf-8"?>
<sst xmlns="http://schemas.openxmlformats.org/spreadsheetml/2006/main" count="87" uniqueCount="85">
  <si>
    <t>Наименование показателя</t>
  </si>
  <si>
    <t>1</t>
  </si>
  <si>
    <t>4</t>
  </si>
  <si>
    <t>5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</si>
  <si>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</si>
  <si>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</si>
  <si>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</si>
  <si>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</si>
  <si>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</si>
  <si>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</si>
  <si>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</si>
  <si>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</si>
  <si>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</si>
  <si>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</si>
  <si>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</si>
  <si>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</si>
  <si>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</si>
  <si>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</si>
  <si>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</si>
  <si>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</si>
  <si>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</si>
  <si>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</si>
  <si>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</si>
  <si>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</si>
  <si>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</si>
  <si>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</si>
  <si>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</si>
  <si>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</si>
  <si>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</si>
  <si>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</si>
  <si>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</si>
  <si>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</si>
  <si>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</si>
  <si>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</si>
  <si>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</si>
  <si>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</si>
  <si>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</si>
  <si>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</si>
  <si>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</si>
  <si>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</si>
  <si>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</si>
  <si>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</si>
  <si>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</si>
  <si>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</si>
  <si>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</si>
  <si>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</si>
  <si>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</si>
  <si>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</si>
  <si>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</si>
  <si>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</si>
  <si>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</si>
  <si>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</si>
  <si>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</si>
  <si>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</si>
  <si>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</si>
  <si>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</si>
  <si>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</si>
  <si>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</si>
  <si>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</si>
  <si>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</si>
  <si>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</si>
  <si>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</si>
  <si>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</si>
  <si>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</si>
  <si>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</si>
  <si>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</si>
  <si>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</si>
  <si>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</si>
  <si>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</si>
  <si>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</si>
  <si>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</si>
  <si>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Прикладные научные исследования в области охраны окружающей среды</t>
  </si>
  <si>
    <t>МЕЖБЮДЖЕТНЫЕ ТРАНСФЕРТЫ ОБЩЕГО ХАРАКТЕРА БЮДЖЕТАМ БЮДЖЕТНОЙ СИСТЕМЫ РОССИЙСКОЙ ФЕДЕРАЦИИ</t>
  </si>
  <si>
    <t>тыс. руб.</t>
  </si>
  <si>
    <t>Связь и информатика</t>
  </si>
  <si>
    <t>Периодическая печать и издательство</t>
  </si>
  <si>
    <t>Расходы бюджета - ВСЕГО 
В том числе:</t>
  </si>
  <si>
    <t>Функционирование высшего должностного лица субъекта РФ и муниципального образования</t>
  </si>
  <si>
    <t>Исполнено на 01.04.2017</t>
  </si>
  <si>
    <t>Дополнительное образование детей</t>
  </si>
  <si>
    <t>Аналитические данные о раходах  бюджета района по разделам и подразделам классификации расходов за 1 квартал 2018 года в сравнении с 1 кварталом 2017 года</t>
  </si>
  <si>
    <t>Утвержденные бюджетные назначения на 2018 год</t>
  </si>
  <si>
    <t>Исполнено на 01.04.2018</t>
  </si>
  <si>
    <t>% исполнения на 01.04.2018</t>
  </si>
  <si>
    <t>Отношение исполнения на 01.04.2018 к 01.04.2017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</si>
</sst>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0.0%"/>
    <numFmt numFmtId="166" formatCode="[$-FC19]d\ mmmm\ yyyy\ &quot;г.&quot;"/>
    <numFmt numFmtId="167" formatCode="0.0"/>
    <numFmt numFmtId="168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5" fontId="4" fillId="0" borderId="11" xfId="55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164" fontId="6" fillId="0" borderId="11" xfId="0" applyNumberFormat="1" applyFont="1" applyBorder="1" applyAlignment="1">
      <alignment horizontal="center" vertical="center" wrapText="1"/>
    </xf>
    <xf numFmtId="165" fontId="7" fillId="0" borderId="11" xfId="55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16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42.57421875" style="0" customWidth="1"/>
    <col min="2" max="2" width="15.140625" style="15" customWidth="1"/>
    <col min="3" max="3" width="16.140625" style="15" customWidth="1"/>
    <col min="4" max="4" width="11.421875" style="16" customWidth="1"/>
    <col min="5" max="5" width="15.421875" style="15" customWidth="1"/>
    <col min="6" max="6" width="12.8515625" style="16" customWidth="1"/>
  </cols>
  <sheetData>
    <row r="1" spans="1:6" ht="40.5" customHeight="1">
      <c r="A1" s="22" t="s">
        <v>80</v>
      </c>
      <c r="B1" s="22"/>
      <c r="C1" s="22"/>
      <c r="D1" s="22"/>
      <c r="E1" s="22"/>
      <c r="F1" s="22"/>
    </row>
    <row r="2" spans="1:6" ht="12.75">
      <c r="A2" s="1"/>
      <c r="B2" s="2"/>
      <c r="C2" s="2"/>
      <c r="D2" s="7"/>
      <c r="E2" s="2"/>
      <c r="F2" s="7" t="s">
        <v>73</v>
      </c>
    </row>
    <row r="3" spans="1:6" ht="48.75" customHeight="1">
      <c r="A3" s="3" t="s">
        <v>0</v>
      </c>
      <c r="B3" s="3" t="s">
        <v>81</v>
      </c>
      <c r="C3" s="3" t="s">
        <v>82</v>
      </c>
      <c r="D3" s="8" t="s">
        <v>83</v>
      </c>
      <c r="E3" s="3" t="s">
        <v>78</v>
      </c>
      <c r="F3" s="8" t="s">
        <v>84</v>
      </c>
    </row>
    <row r="4" spans="1:6" ht="13.5" thickBot="1">
      <c r="A4" s="3" t="s">
        <v>1</v>
      </c>
      <c r="B4" s="4" t="s">
        <v>2</v>
      </c>
      <c r="C4" s="4" t="s">
        <v>3</v>
      </c>
      <c r="D4" s="9"/>
      <c r="E4" s="4" t="s">
        <v>3</v>
      </c>
      <c r="F4" s="9"/>
    </row>
    <row r="5" spans="1:6" s="20" customFormat="1" ht="22.5">
      <c r="A5" s="17" t="s">
        <v>76</v>
      </c>
      <c r="B5" s="21">
        <f>B6+B17+B21+B32+B37+B41+B48+B51+B60+B66+B71+B73+B75</f>
        <v>684485.5399999999</v>
      </c>
      <c r="C5" s="18">
        <f>C6+C17+C21+C32+C37+C41+C48+C51+C60+C66+C71+C73+C75</f>
        <v>151978.7</v>
      </c>
      <c r="D5" s="19">
        <f>C5/B5</f>
        <v>0.2220334705682753</v>
      </c>
      <c r="E5" s="18">
        <f>E6+E17+E21+E32+E37+E41+E48+E51+E60+E66+E71+E73+E75</f>
        <v>154511.9</v>
      </c>
      <c r="F5" s="19">
        <f>C5/E5</f>
        <v>0.9836051462702874</v>
      </c>
    </row>
    <row r="6" spans="1:6" s="20" customFormat="1" ht="12.75">
      <c r="A6" s="17" t="s">
        <v>4</v>
      </c>
      <c r="B6" s="18">
        <f>SUM(B7:B14)</f>
        <v>65674</v>
      </c>
      <c r="C6" s="18">
        <f>SUM(C7:C14)</f>
        <v>12736.5</v>
      </c>
      <c r="D6" s="19">
        <f aca="true" t="shared" si="0" ref="D6:D69">C6/B6</f>
        <v>0.1939351950543594</v>
      </c>
      <c r="E6" s="18">
        <f>SUM(E7:E14)</f>
        <v>12129.300000000001</v>
      </c>
      <c r="F6" s="19">
        <f aca="true" t="shared" si="1" ref="F6:F69">C6/E6</f>
        <v>1.0500605970666073</v>
      </c>
    </row>
    <row r="7" spans="1:6" ht="22.5">
      <c r="A7" s="5" t="s">
        <v>77</v>
      </c>
      <c r="B7" s="10">
        <v>2013.7</v>
      </c>
      <c r="C7" s="10">
        <v>456.4</v>
      </c>
      <c r="D7" s="11">
        <f t="shared" si="0"/>
        <v>0.22664746486567014</v>
      </c>
      <c r="E7" s="10">
        <v>455.9</v>
      </c>
      <c r="F7" s="11">
        <f t="shared" si="1"/>
        <v>1.0010967317394166</v>
      </c>
    </row>
    <row r="8" spans="1:6" ht="45">
      <c r="A8" s="5" t="s">
        <v>5</v>
      </c>
      <c r="B8" s="10">
        <v>2692</v>
      </c>
      <c r="C8" s="10">
        <v>425.8</v>
      </c>
      <c r="D8" s="11">
        <f t="shared" si="0"/>
        <v>0.15817236255572065</v>
      </c>
      <c r="E8" s="10">
        <v>455.1</v>
      </c>
      <c r="F8" s="11">
        <f t="shared" si="1"/>
        <v>0.935618545374643</v>
      </c>
    </row>
    <row r="9" spans="1:6" ht="45">
      <c r="A9" s="5" t="s">
        <v>6</v>
      </c>
      <c r="B9" s="10">
        <v>40359.9</v>
      </c>
      <c r="C9" s="10">
        <v>8258.5</v>
      </c>
      <c r="D9" s="11">
        <f t="shared" si="0"/>
        <v>0.2046214187844866</v>
      </c>
      <c r="E9" s="10">
        <v>7981.2</v>
      </c>
      <c r="F9" s="11">
        <f t="shared" si="1"/>
        <v>1.0347441487495614</v>
      </c>
    </row>
    <row r="10" spans="1:6" ht="12.75">
      <c r="A10" s="5" t="s">
        <v>8</v>
      </c>
      <c r="B10" s="10">
        <v>35.6</v>
      </c>
      <c r="C10" s="10">
        <v>33.8</v>
      </c>
      <c r="D10" s="11">
        <f t="shared" si="0"/>
        <v>0.9494382022471909</v>
      </c>
      <c r="E10" s="10">
        <v>0</v>
      </c>
      <c r="F10" s="11">
        <v>0</v>
      </c>
    </row>
    <row r="11" spans="1:6" ht="33.75">
      <c r="A11" s="5" t="s">
        <v>7</v>
      </c>
      <c r="B11" s="10">
        <v>9438.7</v>
      </c>
      <c r="C11" s="10">
        <v>1830</v>
      </c>
      <c r="D11" s="11">
        <f t="shared" si="0"/>
        <v>0.19388263214213822</v>
      </c>
      <c r="E11" s="10">
        <v>1641</v>
      </c>
      <c r="F11" s="11">
        <f t="shared" si="1"/>
        <v>1.1151736745886653</v>
      </c>
    </row>
    <row r="12" spans="1:6" ht="12.75" hidden="1">
      <c r="A12" s="5" t="s">
        <v>8</v>
      </c>
      <c r="B12" s="10"/>
      <c r="C12" s="10"/>
      <c r="D12" s="11" t="e">
        <f t="shared" si="0"/>
        <v>#DIV/0!</v>
      </c>
      <c r="E12" s="10"/>
      <c r="F12" s="11" t="e">
        <f t="shared" si="1"/>
        <v>#DIV/0!</v>
      </c>
    </row>
    <row r="13" spans="1:6" ht="12.75">
      <c r="A13" s="5" t="s">
        <v>9</v>
      </c>
      <c r="B13" s="10">
        <v>1000</v>
      </c>
      <c r="C13" s="10">
        <v>0</v>
      </c>
      <c r="D13" s="11">
        <f t="shared" si="0"/>
        <v>0</v>
      </c>
      <c r="E13" s="10">
        <v>0</v>
      </c>
      <c r="F13" s="11" t="e">
        <f t="shared" si="1"/>
        <v>#DIV/0!</v>
      </c>
    </row>
    <row r="14" spans="1:6" ht="12.75">
      <c r="A14" s="5" t="s">
        <v>10</v>
      </c>
      <c r="B14" s="10">
        <v>10134.1</v>
      </c>
      <c r="C14" s="10">
        <v>1732</v>
      </c>
      <c r="D14" s="11">
        <f t="shared" si="0"/>
        <v>0.17090812208286874</v>
      </c>
      <c r="E14" s="10">
        <v>1596.1</v>
      </c>
      <c r="F14" s="11">
        <f t="shared" si="1"/>
        <v>1.085145041037529</v>
      </c>
    </row>
    <row r="15" spans="1:6" ht="12.75" hidden="1">
      <c r="A15" s="5" t="s">
        <v>11</v>
      </c>
      <c r="B15" s="10"/>
      <c r="C15" s="10"/>
      <c r="D15" s="19" t="e">
        <f t="shared" si="0"/>
        <v>#DIV/0!</v>
      </c>
      <c r="E15" s="10"/>
      <c r="F15" s="19" t="e">
        <f t="shared" si="1"/>
        <v>#DIV/0!</v>
      </c>
    </row>
    <row r="16" spans="1:6" ht="12.75" hidden="1">
      <c r="A16" s="5" t="s">
        <v>12</v>
      </c>
      <c r="B16" s="10"/>
      <c r="C16" s="10"/>
      <c r="D16" s="19" t="e">
        <f t="shared" si="0"/>
        <v>#DIV/0!</v>
      </c>
      <c r="E16" s="10"/>
      <c r="F16" s="19" t="e">
        <f t="shared" si="1"/>
        <v>#DIV/0!</v>
      </c>
    </row>
    <row r="17" spans="1:6" s="20" customFormat="1" ht="22.5">
      <c r="A17" s="17" t="s">
        <v>13</v>
      </c>
      <c r="B17" s="18">
        <f>SUM(B18:B20)</f>
        <v>1221.5</v>
      </c>
      <c r="C17" s="18">
        <f>SUM(C18:C20)</f>
        <v>321.4</v>
      </c>
      <c r="D17" s="19">
        <f t="shared" si="0"/>
        <v>0.26311911584117886</v>
      </c>
      <c r="E17" s="18">
        <f>SUM(E18:E20)</f>
        <v>182.9</v>
      </c>
      <c r="F17" s="19">
        <f t="shared" si="1"/>
        <v>1.7572443958447237</v>
      </c>
    </row>
    <row r="18" spans="1:6" ht="33.75">
      <c r="A18" s="5" t="s">
        <v>14</v>
      </c>
      <c r="B18" s="10">
        <v>1176.5</v>
      </c>
      <c r="C18" s="10">
        <v>306.4</v>
      </c>
      <c r="D18" s="11">
        <f t="shared" si="0"/>
        <v>0.2604334891627709</v>
      </c>
      <c r="E18" s="10">
        <v>182.9</v>
      </c>
      <c r="F18" s="11">
        <f t="shared" si="1"/>
        <v>1.6752323674138871</v>
      </c>
    </row>
    <row r="19" spans="1:6" ht="12.75" hidden="1">
      <c r="A19" s="5" t="s">
        <v>15</v>
      </c>
      <c r="B19" s="10"/>
      <c r="C19" s="10"/>
      <c r="D19" s="11" t="e">
        <f t="shared" si="0"/>
        <v>#DIV/0!</v>
      </c>
      <c r="E19" s="10"/>
      <c r="F19" s="11" t="e">
        <f t="shared" si="1"/>
        <v>#DIV/0!</v>
      </c>
    </row>
    <row r="20" spans="1:6" ht="22.5">
      <c r="A20" s="5" t="s">
        <v>16</v>
      </c>
      <c r="B20" s="10">
        <v>45</v>
      </c>
      <c r="C20" s="10">
        <v>15</v>
      </c>
      <c r="D20" s="11">
        <f t="shared" si="0"/>
        <v>0.3333333333333333</v>
      </c>
      <c r="E20" s="10">
        <v>0</v>
      </c>
      <c r="F20" s="11">
        <v>0</v>
      </c>
    </row>
    <row r="21" spans="1:6" s="20" customFormat="1" ht="12.75">
      <c r="A21" s="17" t="s">
        <v>17</v>
      </c>
      <c r="B21" s="18">
        <f>SUM(B28:B31)</f>
        <v>39570.1</v>
      </c>
      <c r="C21" s="18">
        <f>SUM(C28:C31)</f>
        <v>4568.5</v>
      </c>
      <c r="D21" s="19">
        <f t="shared" si="0"/>
        <v>0.11545333471484782</v>
      </c>
      <c r="E21" s="18">
        <f>SUM(E28:E31)</f>
        <v>3638.3</v>
      </c>
      <c r="F21" s="19">
        <f t="shared" si="1"/>
        <v>1.2556688563340022</v>
      </c>
    </row>
    <row r="22" spans="1:6" ht="12.75" hidden="1">
      <c r="A22" s="5" t="s">
        <v>18</v>
      </c>
      <c r="B22" s="10">
        <v>0</v>
      </c>
      <c r="C22" s="10">
        <v>0</v>
      </c>
      <c r="D22" s="19" t="e">
        <f t="shared" si="0"/>
        <v>#DIV/0!</v>
      </c>
      <c r="E22" s="10">
        <v>0</v>
      </c>
      <c r="F22" s="19" t="e">
        <f t="shared" si="1"/>
        <v>#DIV/0!</v>
      </c>
    </row>
    <row r="23" spans="1:6" ht="12.75" hidden="1">
      <c r="A23" s="5" t="s">
        <v>19</v>
      </c>
      <c r="B23" s="10"/>
      <c r="C23" s="10"/>
      <c r="D23" s="19" t="e">
        <f t="shared" si="0"/>
        <v>#DIV/0!</v>
      </c>
      <c r="E23" s="10"/>
      <c r="F23" s="19" t="e">
        <f t="shared" si="1"/>
        <v>#DIV/0!</v>
      </c>
    </row>
    <row r="24" spans="1:6" ht="12.75" hidden="1">
      <c r="A24" s="5" t="s">
        <v>20</v>
      </c>
      <c r="B24" s="10"/>
      <c r="C24" s="10"/>
      <c r="D24" s="19" t="e">
        <f t="shared" si="0"/>
        <v>#DIV/0!</v>
      </c>
      <c r="E24" s="10"/>
      <c r="F24" s="19" t="e">
        <f t="shared" si="1"/>
        <v>#DIV/0!</v>
      </c>
    </row>
    <row r="25" spans="1:6" ht="12.75" hidden="1">
      <c r="A25" s="5" t="s">
        <v>21</v>
      </c>
      <c r="B25" s="10"/>
      <c r="C25" s="10"/>
      <c r="D25" s="19" t="e">
        <f t="shared" si="0"/>
        <v>#DIV/0!</v>
      </c>
      <c r="E25" s="10"/>
      <c r="F25" s="19" t="e">
        <f t="shared" si="1"/>
        <v>#DIV/0!</v>
      </c>
    </row>
    <row r="26" spans="1:6" ht="12.75" hidden="1">
      <c r="A26" s="5" t="s">
        <v>22</v>
      </c>
      <c r="B26" s="10"/>
      <c r="C26" s="10"/>
      <c r="D26" s="19" t="e">
        <f t="shared" si="0"/>
        <v>#DIV/0!</v>
      </c>
      <c r="E26" s="10"/>
      <c r="F26" s="19" t="e">
        <f t="shared" si="1"/>
        <v>#DIV/0!</v>
      </c>
    </row>
    <row r="27" spans="1:6" ht="12.75" hidden="1">
      <c r="A27" s="5" t="s">
        <v>23</v>
      </c>
      <c r="B27" s="10"/>
      <c r="C27" s="10"/>
      <c r="D27" s="19" t="e">
        <f t="shared" si="0"/>
        <v>#DIV/0!</v>
      </c>
      <c r="E27" s="10"/>
      <c r="F27" s="19" t="e">
        <f t="shared" si="1"/>
        <v>#DIV/0!</v>
      </c>
    </row>
    <row r="28" spans="1:6" ht="12.75">
      <c r="A28" s="5" t="s">
        <v>24</v>
      </c>
      <c r="B28" s="10">
        <v>2080</v>
      </c>
      <c r="C28" s="10">
        <v>365.1</v>
      </c>
      <c r="D28" s="11">
        <f t="shared" si="0"/>
        <v>0.17552884615384617</v>
      </c>
      <c r="E28" s="10">
        <v>0</v>
      </c>
      <c r="F28" s="11" t="e">
        <f t="shared" si="1"/>
        <v>#DIV/0!</v>
      </c>
    </row>
    <row r="29" spans="1:6" ht="12.75">
      <c r="A29" s="5" t="s">
        <v>25</v>
      </c>
      <c r="B29" s="10">
        <v>25576</v>
      </c>
      <c r="C29" s="10">
        <v>1972.8</v>
      </c>
      <c r="D29" s="11">
        <f t="shared" si="0"/>
        <v>0.07713481388802002</v>
      </c>
      <c r="E29" s="10">
        <v>1633.6</v>
      </c>
      <c r="F29" s="11">
        <f t="shared" si="1"/>
        <v>1.207639569049951</v>
      </c>
    </row>
    <row r="30" spans="1:6" ht="12.75" hidden="1">
      <c r="A30" s="5" t="s">
        <v>74</v>
      </c>
      <c r="B30" s="10"/>
      <c r="C30" s="10"/>
      <c r="D30" s="11">
        <v>0</v>
      </c>
      <c r="E30" s="10">
        <v>0</v>
      </c>
      <c r="F30" s="11" t="e">
        <f t="shared" si="1"/>
        <v>#DIV/0!</v>
      </c>
    </row>
    <row r="31" spans="1:6" ht="12.75">
      <c r="A31" s="5" t="s">
        <v>26</v>
      </c>
      <c r="B31" s="10">
        <v>11914.1</v>
      </c>
      <c r="C31" s="10">
        <v>2230.6</v>
      </c>
      <c r="D31" s="11">
        <f t="shared" si="0"/>
        <v>0.18722354185376988</v>
      </c>
      <c r="E31" s="10">
        <v>2004.7</v>
      </c>
      <c r="F31" s="11">
        <f t="shared" si="1"/>
        <v>1.1126851898039607</v>
      </c>
    </row>
    <row r="32" spans="1:6" s="20" customFormat="1" ht="12.75">
      <c r="A32" s="17" t="s">
        <v>27</v>
      </c>
      <c r="B32" s="18">
        <f>SUM(B33:B34)</f>
        <v>19279.4</v>
      </c>
      <c r="C32" s="18">
        <f>SUM(C33:C34)</f>
        <v>109.8</v>
      </c>
      <c r="D32" s="19">
        <f t="shared" si="0"/>
        <v>0.00569519798333973</v>
      </c>
      <c r="E32" s="18">
        <f>SUM(E33:E34)</f>
        <v>12912.3</v>
      </c>
      <c r="F32" s="19">
        <f t="shared" si="1"/>
        <v>0.008503519899630585</v>
      </c>
    </row>
    <row r="33" spans="1:6" ht="12.75">
      <c r="A33" s="5" t="s">
        <v>28</v>
      </c>
      <c r="B33" s="10">
        <v>2869.4</v>
      </c>
      <c r="C33" s="10">
        <v>109.8</v>
      </c>
      <c r="D33" s="11">
        <f t="shared" si="0"/>
        <v>0.03826583954833763</v>
      </c>
      <c r="E33" s="10">
        <v>12912.3</v>
      </c>
      <c r="F33" s="11">
        <f t="shared" si="1"/>
        <v>0.008503519899630585</v>
      </c>
    </row>
    <row r="34" spans="1:6" ht="12.75">
      <c r="A34" s="5" t="s">
        <v>29</v>
      </c>
      <c r="B34" s="10">
        <v>16410</v>
      </c>
      <c r="C34" s="10">
        <v>0</v>
      </c>
      <c r="D34" s="11">
        <f t="shared" si="0"/>
        <v>0</v>
      </c>
      <c r="E34" s="10">
        <v>0</v>
      </c>
      <c r="F34" s="11">
        <v>0</v>
      </c>
    </row>
    <row r="35" spans="1:6" ht="12.75" hidden="1">
      <c r="A35" s="5" t="s">
        <v>30</v>
      </c>
      <c r="B35" s="10"/>
      <c r="C35" s="10"/>
      <c r="D35" s="19" t="e">
        <f t="shared" si="0"/>
        <v>#DIV/0!</v>
      </c>
      <c r="E35" s="10"/>
      <c r="F35" s="19" t="e">
        <f t="shared" si="1"/>
        <v>#DIV/0!</v>
      </c>
    </row>
    <row r="36" spans="1:6" ht="22.5" hidden="1">
      <c r="A36" s="5" t="s">
        <v>31</v>
      </c>
      <c r="B36" s="10"/>
      <c r="C36" s="10"/>
      <c r="D36" s="19" t="e">
        <f t="shared" si="0"/>
        <v>#DIV/0!</v>
      </c>
      <c r="E36" s="10"/>
      <c r="F36" s="19" t="e">
        <f t="shared" si="1"/>
        <v>#DIV/0!</v>
      </c>
    </row>
    <row r="37" spans="1:6" s="20" customFormat="1" ht="12.75">
      <c r="A37" s="17" t="s">
        <v>32</v>
      </c>
      <c r="B37" s="18">
        <f>SUM(B40)</f>
        <v>289.6</v>
      </c>
      <c r="C37" s="18">
        <f>SUM(C40)</f>
        <v>0</v>
      </c>
      <c r="D37" s="19">
        <f t="shared" si="0"/>
        <v>0</v>
      </c>
      <c r="E37" s="18">
        <f>SUM(E40)</f>
        <v>0</v>
      </c>
      <c r="F37" s="19">
        <v>0</v>
      </c>
    </row>
    <row r="38" spans="1:6" ht="22.5" hidden="1">
      <c r="A38" s="5" t="s">
        <v>33</v>
      </c>
      <c r="B38" s="10"/>
      <c r="C38" s="10"/>
      <c r="D38" s="19" t="e">
        <f t="shared" si="0"/>
        <v>#DIV/0!</v>
      </c>
      <c r="E38" s="10"/>
      <c r="F38" s="19" t="e">
        <f t="shared" si="1"/>
        <v>#DIV/0!</v>
      </c>
    </row>
    <row r="39" spans="1:6" ht="22.5" hidden="1">
      <c r="A39" s="5" t="s">
        <v>71</v>
      </c>
      <c r="B39" s="10"/>
      <c r="C39" s="10"/>
      <c r="D39" s="19" t="e">
        <f t="shared" si="0"/>
        <v>#DIV/0!</v>
      </c>
      <c r="E39" s="10"/>
      <c r="F39" s="19" t="e">
        <f t="shared" si="1"/>
        <v>#DIV/0!</v>
      </c>
    </row>
    <row r="40" spans="1:6" ht="12.75">
      <c r="A40" s="5" t="s">
        <v>34</v>
      </c>
      <c r="B40" s="10">
        <v>289.6</v>
      </c>
      <c r="C40" s="10">
        <v>0</v>
      </c>
      <c r="D40" s="11">
        <f t="shared" si="0"/>
        <v>0</v>
      </c>
      <c r="E40" s="10">
        <v>0</v>
      </c>
      <c r="F40" s="11">
        <v>0</v>
      </c>
    </row>
    <row r="41" spans="1:6" s="20" customFormat="1" ht="12.75">
      <c r="A41" s="17" t="s">
        <v>35</v>
      </c>
      <c r="B41" s="18">
        <f>SUM(B42:B47)</f>
        <v>409868.8399999999</v>
      </c>
      <c r="C41" s="18">
        <f>SUM(C42:C47)</f>
        <v>105356.4</v>
      </c>
      <c r="D41" s="19">
        <f t="shared" si="0"/>
        <v>0.25704905988950033</v>
      </c>
      <c r="E41" s="18">
        <f>SUM(E42:E47)</f>
        <v>99179.29999999999</v>
      </c>
      <c r="F41" s="19">
        <f t="shared" si="1"/>
        <v>1.0622821496017818</v>
      </c>
    </row>
    <row r="42" spans="1:6" ht="12.75">
      <c r="A42" s="5" t="s">
        <v>36</v>
      </c>
      <c r="B42" s="10">
        <v>122693.4</v>
      </c>
      <c r="C42" s="10">
        <v>32261.4</v>
      </c>
      <c r="D42" s="11">
        <f t="shared" si="0"/>
        <v>0.2629432390006309</v>
      </c>
      <c r="E42" s="10">
        <v>30964.1</v>
      </c>
      <c r="F42" s="11">
        <f t="shared" si="1"/>
        <v>1.041896906417432</v>
      </c>
    </row>
    <row r="43" spans="1:6" ht="12.75">
      <c r="A43" s="5" t="s">
        <v>37</v>
      </c>
      <c r="B43" s="10">
        <v>236977.3</v>
      </c>
      <c r="C43" s="10">
        <v>60853.6</v>
      </c>
      <c r="D43" s="11">
        <f t="shared" si="0"/>
        <v>0.25679084030411353</v>
      </c>
      <c r="E43" s="10">
        <v>56895.9</v>
      </c>
      <c r="F43" s="11">
        <f t="shared" si="1"/>
        <v>1.069560372540025</v>
      </c>
    </row>
    <row r="44" spans="1:6" ht="12.75">
      <c r="A44" s="5" t="s">
        <v>79</v>
      </c>
      <c r="B44" s="10">
        <v>25362</v>
      </c>
      <c r="C44" s="10">
        <v>6547</v>
      </c>
      <c r="D44" s="11">
        <f t="shared" si="0"/>
        <v>0.2581421023578582</v>
      </c>
      <c r="E44" s="10">
        <v>5854.4</v>
      </c>
      <c r="F44" s="11">
        <v>0</v>
      </c>
    </row>
    <row r="45" spans="1:6" ht="22.5" hidden="1">
      <c r="A45" s="5" t="s">
        <v>38</v>
      </c>
      <c r="B45" s="10"/>
      <c r="C45" s="10"/>
      <c r="D45" s="11" t="e">
        <f t="shared" si="0"/>
        <v>#DIV/0!</v>
      </c>
      <c r="E45" s="10"/>
      <c r="F45" s="11" t="e">
        <f t="shared" si="1"/>
        <v>#DIV/0!</v>
      </c>
    </row>
    <row r="46" spans="1:6" ht="12.75">
      <c r="A46" s="5" t="s">
        <v>39</v>
      </c>
      <c r="B46" s="10">
        <v>2523.54</v>
      </c>
      <c r="C46" s="10">
        <v>275.7</v>
      </c>
      <c r="D46" s="11">
        <f t="shared" si="0"/>
        <v>0.10925128985472787</v>
      </c>
      <c r="E46" s="10">
        <v>125.4</v>
      </c>
      <c r="F46" s="11">
        <f t="shared" si="1"/>
        <v>2.1985645933014353</v>
      </c>
    </row>
    <row r="47" spans="1:6" ht="12.75">
      <c r="A47" s="5" t="s">
        <v>40</v>
      </c>
      <c r="B47" s="10">
        <v>22312.6</v>
      </c>
      <c r="C47" s="10">
        <v>5418.7</v>
      </c>
      <c r="D47" s="11">
        <f t="shared" si="0"/>
        <v>0.24285381354033148</v>
      </c>
      <c r="E47" s="10">
        <v>5339.5</v>
      </c>
      <c r="F47" s="11">
        <f t="shared" si="1"/>
        <v>1.014832849517745</v>
      </c>
    </row>
    <row r="48" spans="1:6" s="20" customFormat="1" ht="12.75">
      <c r="A48" s="17" t="s">
        <v>41</v>
      </c>
      <c r="B48" s="18">
        <f>SUM(B49:B50)</f>
        <v>46599.5</v>
      </c>
      <c r="C48" s="18">
        <f>SUM(C49:C50)</f>
        <v>11405.900000000001</v>
      </c>
      <c r="D48" s="19">
        <f t="shared" si="0"/>
        <v>0.24476442880288418</v>
      </c>
      <c r="E48" s="18">
        <f>SUM(E49:E50)</f>
        <v>8143.1</v>
      </c>
      <c r="F48" s="19">
        <f t="shared" si="1"/>
        <v>1.4006827866537315</v>
      </c>
    </row>
    <row r="49" spans="1:6" ht="12.75">
      <c r="A49" s="5" t="s">
        <v>42</v>
      </c>
      <c r="B49" s="10">
        <v>37517.3</v>
      </c>
      <c r="C49" s="10">
        <v>9349.1</v>
      </c>
      <c r="D49" s="11">
        <f t="shared" si="0"/>
        <v>0.24919437166320604</v>
      </c>
      <c r="E49" s="10">
        <v>6936.1</v>
      </c>
      <c r="F49" s="11">
        <f t="shared" si="1"/>
        <v>1.3478900246536238</v>
      </c>
    </row>
    <row r="50" spans="1:6" ht="12.75">
      <c r="A50" s="5" t="s">
        <v>43</v>
      </c>
      <c r="B50" s="10">
        <v>9082.2</v>
      </c>
      <c r="C50" s="10">
        <v>2056.8</v>
      </c>
      <c r="D50" s="11">
        <f t="shared" si="0"/>
        <v>0.2264649534253815</v>
      </c>
      <c r="E50" s="10">
        <v>1207</v>
      </c>
      <c r="F50" s="11">
        <f t="shared" si="1"/>
        <v>1.7040596520298261</v>
      </c>
    </row>
    <row r="51" spans="1:6" s="20" customFormat="1" ht="12.75">
      <c r="A51" s="17" t="s">
        <v>44</v>
      </c>
      <c r="B51" s="18">
        <f>B58+B59</f>
        <v>367.4</v>
      </c>
      <c r="C51" s="18">
        <f>C58+C59</f>
        <v>0</v>
      </c>
      <c r="D51" s="11">
        <f t="shared" si="0"/>
        <v>0</v>
      </c>
      <c r="E51" s="18">
        <f>SUM(E58:E59)</f>
        <v>0</v>
      </c>
      <c r="F51" s="19" t="e">
        <f t="shared" si="1"/>
        <v>#DIV/0!</v>
      </c>
    </row>
    <row r="52" spans="1:6" ht="12.75" hidden="1">
      <c r="A52" s="5" t="s">
        <v>45</v>
      </c>
      <c r="B52" s="10"/>
      <c r="C52" s="10"/>
      <c r="D52" s="11" t="e">
        <f t="shared" si="0"/>
        <v>#DIV/0!</v>
      </c>
      <c r="E52" s="10"/>
      <c r="F52" s="19" t="e">
        <f t="shared" si="1"/>
        <v>#DIV/0!</v>
      </c>
    </row>
    <row r="53" spans="1:6" ht="12.75" hidden="1">
      <c r="A53" s="5" t="s">
        <v>46</v>
      </c>
      <c r="B53" s="10"/>
      <c r="C53" s="10"/>
      <c r="D53" s="11" t="e">
        <f t="shared" si="0"/>
        <v>#DIV/0!</v>
      </c>
      <c r="E53" s="10"/>
      <c r="F53" s="19" t="e">
        <f t="shared" si="1"/>
        <v>#DIV/0!</v>
      </c>
    </row>
    <row r="54" spans="1:6" ht="22.5" hidden="1">
      <c r="A54" s="5" t="s">
        <v>47</v>
      </c>
      <c r="B54" s="10"/>
      <c r="C54" s="10"/>
      <c r="D54" s="11" t="e">
        <f t="shared" si="0"/>
        <v>#DIV/0!</v>
      </c>
      <c r="E54" s="10"/>
      <c r="F54" s="19" t="e">
        <f t="shared" si="1"/>
        <v>#DIV/0!</v>
      </c>
    </row>
    <row r="55" spans="1:6" ht="12.75" hidden="1">
      <c r="A55" s="5" t="s">
        <v>48</v>
      </c>
      <c r="B55" s="10"/>
      <c r="C55" s="10"/>
      <c r="D55" s="11" t="e">
        <f t="shared" si="0"/>
        <v>#DIV/0!</v>
      </c>
      <c r="E55" s="10"/>
      <c r="F55" s="19" t="e">
        <f t="shared" si="1"/>
        <v>#DIV/0!</v>
      </c>
    </row>
    <row r="56" spans="1:6" ht="12.75" hidden="1">
      <c r="A56" s="5" t="s">
        <v>49</v>
      </c>
      <c r="B56" s="10"/>
      <c r="C56" s="10"/>
      <c r="D56" s="11" t="e">
        <f t="shared" si="0"/>
        <v>#DIV/0!</v>
      </c>
      <c r="E56" s="10"/>
      <c r="F56" s="19" t="e">
        <f t="shared" si="1"/>
        <v>#DIV/0!</v>
      </c>
    </row>
    <row r="57" spans="1:6" ht="22.5" hidden="1">
      <c r="A57" s="5" t="s">
        <v>50</v>
      </c>
      <c r="B57" s="10"/>
      <c r="C57" s="10"/>
      <c r="D57" s="11" t="e">
        <f t="shared" si="0"/>
        <v>#DIV/0!</v>
      </c>
      <c r="E57" s="10"/>
      <c r="F57" s="19" t="e">
        <f t="shared" si="1"/>
        <v>#DIV/0!</v>
      </c>
    </row>
    <row r="58" spans="1:6" ht="12.75">
      <c r="A58" s="5" t="s">
        <v>51</v>
      </c>
      <c r="B58" s="10">
        <v>307.4</v>
      </c>
      <c r="C58" s="10">
        <v>0</v>
      </c>
      <c r="D58" s="11">
        <f t="shared" si="0"/>
        <v>0</v>
      </c>
      <c r="E58" s="10">
        <v>0</v>
      </c>
      <c r="F58" s="11" t="e">
        <f t="shared" si="1"/>
        <v>#DIV/0!</v>
      </c>
    </row>
    <row r="59" spans="1:6" ht="12.75">
      <c r="A59" s="5" t="s">
        <v>52</v>
      </c>
      <c r="B59" s="10">
        <v>60</v>
      </c>
      <c r="C59" s="10">
        <v>0</v>
      </c>
      <c r="D59" s="11">
        <f t="shared" si="0"/>
        <v>0</v>
      </c>
      <c r="E59" s="10">
        <v>0</v>
      </c>
      <c r="F59" s="11">
        <v>0</v>
      </c>
    </row>
    <row r="60" spans="1:6" s="20" customFormat="1" ht="12.75">
      <c r="A60" s="17" t="s">
        <v>53</v>
      </c>
      <c r="B60" s="18">
        <f>SUM(B61:B65)</f>
        <v>17946.9</v>
      </c>
      <c r="C60" s="18">
        <f>SUM(C61:C65)</f>
        <v>4182.9</v>
      </c>
      <c r="D60" s="19">
        <f t="shared" si="0"/>
        <v>0.23307089246610832</v>
      </c>
      <c r="E60" s="18">
        <f>SUM(E61:E65)</f>
        <v>4149.8</v>
      </c>
      <c r="F60" s="19">
        <f t="shared" si="1"/>
        <v>1.00797628801388</v>
      </c>
    </row>
    <row r="61" spans="1:6" ht="12.75">
      <c r="A61" s="5" t="s">
        <v>54</v>
      </c>
      <c r="B61" s="10">
        <v>6416.4</v>
      </c>
      <c r="C61" s="10">
        <v>1604.2</v>
      </c>
      <c r="D61" s="11">
        <f t="shared" si="0"/>
        <v>0.25001558506327537</v>
      </c>
      <c r="E61" s="10">
        <v>1587.8</v>
      </c>
      <c r="F61" s="11">
        <f t="shared" si="1"/>
        <v>1.0103287567703743</v>
      </c>
    </row>
    <row r="62" spans="1:6" ht="12.75" hidden="1">
      <c r="A62" s="5" t="s">
        <v>55</v>
      </c>
      <c r="B62" s="10"/>
      <c r="C62" s="10"/>
      <c r="D62" s="11" t="e">
        <f t="shared" si="0"/>
        <v>#DIV/0!</v>
      </c>
      <c r="E62" s="10">
        <v>0</v>
      </c>
      <c r="F62" s="11" t="e">
        <f t="shared" si="1"/>
        <v>#DIV/0!</v>
      </c>
    </row>
    <row r="63" spans="1:6" ht="12.75">
      <c r="A63" s="5" t="s">
        <v>56</v>
      </c>
      <c r="B63" s="10">
        <v>4550.5</v>
      </c>
      <c r="C63" s="10">
        <v>711.2</v>
      </c>
      <c r="D63" s="11">
        <f t="shared" si="0"/>
        <v>0.15629051752554665</v>
      </c>
      <c r="E63" s="10">
        <v>757.7</v>
      </c>
      <c r="F63" s="11">
        <f t="shared" si="1"/>
        <v>0.9386300646693942</v>
      </c>
    </row>
    <row r="64" spans="1:6" ht="12.75">
      <c r="A64" s="5" t="s">
        <v>57</v>
      </c>
      <c r="B64" s="10">
        <v>6780</v>
      </c>
      <c r="C64" s="10">
        <v>1867.5</v>
      </c>
      <c r="D64" s="11">
        <f t="shared" si="0"/>
        <v>0.2754424778761062</v>
      </c>
      <c r="E64" s="10">
        <v>1804.3</v>
      </c>
      <c r="F64" s="11">
        <f t="shared" si="1"/>
        <v>1.0350274344621182</v>
      </c>
    </row>
    <row r="65" spans="1:6" ht="12.75">
      <c r="A65" s="5" t="s">
        <v>58</v>
      </c>
      <c r="B65" s="10">
        <v>200</v>
      </c>
      <c r="C65" s="10">
        <v>0</v>
      </c>
      <c r="D65" s="11">
        <f t="shared" si="0"/>
        <v>0</v>
      </c>
      <c r="E65" s="10">
        <v>0</v>
      </c>
      <c r="F65" s="11" t="e">
        <f t="shared" si="1"/>
        <v>#DIV/0!</v>
      </c>
    </row>
    <row r="66" spans="1:6" s="20" customFormat="1" ht="12.75">
      <c r="A66" s="17" t="s">
        <v>59</v>
      </c>
      <c r="B66" s="18">
        <f>SUM(B67:B68)</f>
        <v>30612.1</v>
      </c>
      <c r="C66" s="18">
        <f>SUM(C67:C68)</f>
        <v>5803.7</v>
      </c>
      <c r="D66" s="19">
        <f t="shared" si="0"/>
        <v>0.18958843071857207</v>
      </c>
      <c r="E66" s="18">
        <f>SUM(E67:E68)</f>
        <v>6576.7</v>
      </c>
      <c r="F66" s="19">
        <f t="shared" si="1"/>
        <v>0.8824638496510407</v>
      </c>
    </row>
    <row r="67" spans="1:6" ht="12.75">
      <c r="A67" s="5" t="s">
        <v>60</v>
      </c>
      <c r="B67" s="10">
        <v>24906.3</v>
      </c>
      <c r="C67" s="10">
        <v>5716.5</v>
      </c>
      <c r="D67" s="11">
        <f t="shared" si="0"/>
        <v>0.2295202418665157</v>
      </c>
      <c r="E67" s="10">
        <v>6443.2</v>
      </c>
      <c r="F67" s="11">
        <f t="shared" si="1"/>
        <v>0.8872144276136081</v>
      </c>
    </row>
    <row r="68" spans="1:6" ht="12.75">
      <c r="A68" s="5" t="s">
        <v>61</v>
      </c>
      <c r="B68" s="10">
        <v>5705.8</v>
      </c>
      <c r="C68" s="10">
        <v>87.2</v>
      </c>
      <c r="D68" s="11">
        <f t="shared" si="0"/>
        <v>0.015282694801780645</v>
      </c>
      <c r="E68" s="10">
        <v>133.5</v>
      </c>
      <c r="F68" s="11">
        <f t="shared" si="1"/>
        <v>0.653183520599251</v>
      </c>
    </row>
    <row r="69" spans="1:6" ht="12.75" hidden="1">
      <c r="A69" s="5" t="s">
        <v>62</v>
      </c>
      <c r="B69" s="10"/>
      <c r="C69" s="10"/>
      <c r="D69" s="19" t="e">
        <f t="shared" si="0"/>
        <v>#DIV/0!</v>
      </c>
      <c r="E69" s="10"/>
      <c r="F69" s="19" t="e">
        <f t="shared" si="1"/>
        <v>#DIV/0!</v>
      </c>
    </row>
    <row r="70" spans="1:6" ht="22.5" hidden="1">
      <c r="A70" s="5" t="s">
        <v>63</v>
      </c>
      <c r="B70" s="10"/>
      <c r="C70" s="10"/>
      <c r="D70" s="19" t="e">
        <f aca="true" t="shared" si="2" ref="D70:D77">C70/B70</f>
        <v>#DIV/0!</v>
      </c>
      <c r="E70" s="10"/>
      <c r="F70" s="19" t="e">
        <f aca="true" t="shared" si="3" ref="F70:F77">C70/E70</f>
        <v>#DIV/0!</v>
      </c>
    </row>
    <row r="71" spans="1:6" s="20" customFormat="1" ht="12.75">
      <c r="A71" s="17" t="s">
        <v>64</v>
      </c>
      <c r="B71" s="18">
        <f>SUM(B72)</f>
        <v>1000</v>
      </c>
      <c r="C71" s="18">
        <f>SUM(C72)</f>
        <v>240</v>
      </c>
      <c r="D71" s="19">
        <f t="shared" si="2"/>
        <v>0.24</v>
      </c>
      <c r="E71" s="18">
        <f>SUM(E72)</f>
        <v>255</v>
      </c>
      <c r="F71" s="19">
        <f t="shared" si="3"/>
        <v>0.9411764705882353</v>
      </c>
    </row>
    <row r="72" spans="1:6" ht="12.75">
      <c r="A72" s="5" t="s">
        <v>75</v>
      </c>
      <c r="B72" s="10">
        <v>1000</v>
      </c>
      <c r="C72" s="10">
        <v>240</v>
      </c>
      <c r="D72" s="11">
        <f t="shared" si="2"/>
        <v>0.24</v>
      </c>
      <c r="E72" s="10">
        <v>255</v>
      </c>
      <c r="F72" s="11">
        <f t="shared" si="3"/>
        <v>0.9411764705882353</v>
      </c>
    </row>
    <row r="73" spans="1:6" s="20" customFormat="1" ht="22.5">
      <c r="A73" s="17" t="s">
        <v>65</v>
      </c>
      <c r="B73" s="18">
        <f>SUM(B74)</f>
        <v>1000</v>
      </c>
      <c r="C73" s="18">
        <f>SUM(C74)</f>
        <v>0</v>
      </c>
      <c r="D73" s="19">
        <f t="shared" si="2"/>
        <v>0</v>
      </c>
      <c r="E73" s="18">
        <f>SUM(E74)</f>
        <v>36.7</v>
      </c>
      <c r="F73" s="19">
        <v>0</v>
      </c>
    </row>
    <row r="74" spans="1:6" ht="22.5">
      <c r="A74" s="5" t="s">
        <v>66</v>
      </c>
      <c r="B74" s="10">
        <v>1000</v>
      </c>
      <c r="C74" s="10">
        <v>0</v>
      </c>
      <c r="D74" s="11">
        <f t="shared" si="2"/>
        <v>0</v>
      </c>
      <c r="E74" s="10">
        <v>36.7</v>
      </c>
      <c r="F74" s="11">
        <v>0</v>
      </c>
    </row>
    <row r="75" spans="1:6" s="20" customFormat="1" ht="33.75">
      <c r="A75" s="17" t="s">
        <v>72</v>
      </c>
      <c r="B75" s="18">
        <f>SUM(B76:B77)</f>
        <v>51056.2</v>
      </c>
      <c r="C75" s="18">
        <f>SUM(C76:C77)</f>
        <v>7253.6</v>
      </c>
      <c r="D75" s="19">
        <f t="shared" si="2"/>
        <v>0.14207089442614218</v>
      </c>
      <c r="E75" s="18">
        <f>SUM(E76:E77)</f>
        <v>7308.5</v>
      </c>
      <c r="F75" s="19">
        <f t="shared" si="3"/>
        <v>0.9924881986727784</v>
      </c>
    </row>
    <row r="76" spans="1:6" ht="33.75">
      <c r="A76" s="5" t="s">
        <v>67</v>
      </c>
      <c r="B76" s="10">
        <v>26531.2</v>
      </c>
      <c r="C76" s="10">
        <v>7253.6</v>
      </c>
      <c r="D76" s="11">
        <f t="shared" si="2"/>
        <v>0.27339886624050175</v>
      </c>
      <c r="E76" s="10">
        <v>7308.5</v>
      </c>
      <c r="F76" s="11">
        <f t="shared" si="3"/>
        <v>0.9924881986727784</v>
      </c>
    </row>
    <row r="77" spans="1:6" ht="13.5" thickBot="1">
      <c r="A77" s="5" t="s">
        <v>68</v>
      </c>
      <c r="B77" s="10">
        <v>24525</v>
      </c>
      <c r="C77" s="10">
        <v>0</v>
      </c>
      <c r="D77" s="11">
        <f t="shared" si="2"/>
        <v>0</v>
      </c>
      <c r="E77" s="10">
        <v>0</v>
      </c>
      <c r="F77" s="11" t="e">
        <f t="shared" si="3"/>
        <v>#DIV/0!</v>
      </c>
    </row>
    <row r="78" spans="1:6" ht="23.25" hidden="1" thickBot="1">
      <c r="A78" s="5" t="s">
        <v>69</v>
      </c>
      <c r="B78" s="10"/>
      <c r="C78" s="10"/>
      <c r="D78" s="11" t="e">
        <f>C78/B78</f>
        <v>#DIV/0!</v>
      </c>
      <c r="E78" s="10"/>
      <c r="F78" s="11" t="e">
        <f>C78/E78</f>
        <v>#DIV/0!</v>
      </c>
    </row>
    <row r="79" spans="1:6" ht="23.25" hidden="1" thickBot="1">
      <c r="A79" s="5" t="s">
        <v>70</v>
      </c>
      <c r="B79" s="10"/>
      <c r="C79" s="10"/>
      <c r="D79" s="12"/>
      <c r="E79" s="10"/>
      <c r="F79" s="12"/>
    </row>
    <row r="80" spans="1:6" ht="12.75">
      <c r="A80" s="6"/>
      <c r="B80" s="13"/>
      <c r="C80" s="13"/>
      <c r="D80" s="14"/>
      <c r="E80" s="13"/>
      <c r="F80" s="14"/>
    </row>
  </sheetData>
  <sheetProtection/>
  <mergeCells count="1">
    <mergeCell ref="A1:F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Лихоманова</dc:creator>
  <cp:keywords/>
  <dc:description/>
  <cp:lastModifiedBy>bud11</cp:lastModifiedBy>
  <cp:lastPrinted>2018-04-27T05:38:29Z</cp:lastPrinted>
  <dcterms:created xsi:type="dcterms:W3CDTF">2016-09-09T11:17:58Z</dcterms:created>
  <dcterms:modified xsi:type="dcterms:W3CDTF">2018-04-27T05:38:35Z</dcterms:modified>
  <cp:category/>
  <cp:version/>
  <cp:contentType/>
  <cp:contentStatus/>
</cp:coreProperties>
</file>